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142 à 250151 - Rénovation bâtiment 371\00 - PROCEDURE\02 - DCE\02 - CCTP - DPGF V2\"/>
    </mc:Choice>
  </mc:AlternateContent>
  <xr:revisionPtr revIDLastSave="0" documentId="13_ncr:1_{2B9D522C-D7E4-45C7-99B2-97562E5A2CBE}" xr6:coauthVersionLast="47" xr6:coauthVersionMax="47" xr10:uidLastSave="{00000000-0000-0000-0000-000000000000}"/>
  <bookViews>
    <workbookView xWindow="28680" yWindow="-120" windowWidth="29040" windowHeight="15840" xr2:uid="{4C752E42-A622-420C-A78A-0EB7030E0C4D}"/>
  </bookViews>
  <sheets>
    <sheet name="DPGF" sheetId="1" r:id="rId1"/>
    <sheet name="Page de garde" sheetId="2" r:id="rId2"/>
    <sheet name="Paramètres" sheetId="3" r:id="rId3"/>
    <sheet name="Version" sheetId="4" r:id="rId4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  <definedName name="_xlnm.Print_Area" localSheetId="1">'Page de garde'!$A$1:$I$86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4" i="1" l="1"/>
  <c r="F76" i="1" s="1"/>
  <c r="E63" i="2"/>
  <c r="E60" i="2"/>
  <c r="E20" i="2"/>
  <c r="E11" i="2"/>
  <c r="G82" i="2"/>
  <c r="G84" i="2"/>
  <c r="G78" i="2"/>
  <c r="G80" i="2"/>
  <c r="F79" i="1" l="1"/>
  <c r="F81" i="1" s="1"/>
  <c r="F80" i="1"/>
  <c r="F72" i="1"/>
</calcChain>
</file>

<file path=xl/sharedStrings.xml><?xml version="1.0" encoding="utf-8"?>
<sst xmlns="http://schemas.openxmlformats.org/spreadsheetml/2006/main" count="172" uniqueCount="110">
  <si>
    <t>Dossier</t>
  </si>
  <si>
    <t>Date</t>
  </si>
  <si>
    <t>Indice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</si>
  <si>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</si>
  <si>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</si>
  <si>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</si>
  <si>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</si>
  <si>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</si>
  <si>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</si>
  <si>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</si>
  <si>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</si>
  <si>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</si>
  <si>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</si>
  <si>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</si>
  <si>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</si>
  <si>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</si>
  <si>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</si>
  <si>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</si>
  <si>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</si>
  <si>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</si>
  <si>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</si>
  <si>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Phase</t>
  </si>
  <si>
    <t>Phase :</t>
  </si>
  <si>
    <t>Code du dossier</t>
  </si>
  <si>
    <t>Indice :</t>
  </si>
  <si>
    <t>7.</t>
  </si>
  <si>
    <t>8.</t>
  </si>
  <si>
    <t>9.</t>
  </si>
  <si>
    <t>Rue du dossier</t>
  </si>
  <si>
    <t>Code postal et ville du dossier</t>
  </si>
  <si>
    <t>Parcelle du dossier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</si>
  <si>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</si>
  <si>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</si>
  <si>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</si>
  <si>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</si>
  <si>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</si>
  <si>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</si>
  <si>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</si>
  <si>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</si>
  <si>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</si>
  <si>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</si>
  <si>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</si>
  <si>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</si>
  <si>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</si>
  <si>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</si>
  <si>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</si>
  <si>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</si>
  <si>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</si>
  <si>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</si>
  <si>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</si>
  <si>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</si>
  <si>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</si>
  <si>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</si>
  <si>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</si>
  <si>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</si>
  <si>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</si>
  <si>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</si>
  <si>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</si>
  <si>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</si>
  <si>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</si>
  <si>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n°8</t>
  </si>
  <si>
    <t>NETTOYAGE</t>
  </si>
  <si>
    <t>8.1</t>
  </si>
  <si>
    <t>C.C.T.P. COMMUN</t>
  </si>
  <si>
    <t>5.A</t>
  </si>
  <si>
    <t>5.T</t>
  </si>
  <si>
    <t>5.&amp;</t>
  </si>
  <si>
    <t>8.2</t>
  </si>
  <si>
    <t>8.2.1</t>
  </si>
  <si>
    <t>ENS</t>
  </si>
  <si>
    <t>9.T</t>
  </si>
  <si>
    <t>9.L</t>
  </si>
  <si>
    <t xml:space="preserve"> Localisation : 
Pour l'ensemble des zones des travaux intérieurs et des abords du bâtiment.
</t>
  </si>
  <si>
    <t>9.M.Z</t>
  </si>
  <si>
    <t>¤1</t>
  </si>
  <si>
    <t>9.&amp;</t>
  </si>
  <si>
    <t>3.&amp;</t>
  </si>
  <si>
    <t>Total H.T. :</t>
  </si>
  <si>
    <t>RECAPITULATIF
Lot n°8 NETTOYAGE</t>
  </si>
  <si>
    <t>RECAPITULATIF DES CHAPITRES</t>
  </si>
  <si>
    <t>8.2 - NETTOYAGE</t>
  </si>
  <si>
    <t>Total du lot NETTOYAGE</t>
  </si>
  <si>
    <t>TOTAL_HT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</si>
  <si>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</si>
  <si>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</si>
  <si>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</si>
  <si>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</si>
  <si>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</si>
  <si>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</si>
  <si>
    <t>MAITRE D'OUVRAGE
Centre hospitalier le Vinatier
95, Bd Pinel
69 500 - BRON</t>
  </si>
  <si>
    <t>BE STRUCTURE : 
    COGECI
    10, Avenue des Canuts
    69 120 - VAULX-EN-VELIN
    Tél : 04.37.45.19.99   Fax : 04.37.45.19.98</t>
  </si>
  <si>
    <t>BE FLUIDES : 
    B3E
    208 B, Chemin des Liavins
    01 440 - VIRIAT
    Tél : 04.74.25.18.88   Fax : 04.74.25.18.89</t>
  </si>
  <si>
    <t>ECONOMISTE DE LA CONSTRUCTION : 
    LP-VERNAY
    180, Rue Centrale
    01 700 - BEYNOST
    Tél : 04.78.55.12.38
    Mél : lp-vernay@orange.fr</t>
  </si>
  <si>
    <t>ARCHITECTE : 
    2BR
    582, Allée de La Sauvegarde
    69 009 - LYON
    Tél : 04 78 83 61 87   Fax : 04 78 83 64 62</t>
  </si>
  <si>
    <t>DPGF</t>
  </si>
  <si>
    <t>Aménagement du service transport - lot 371</t>
  </si>
  <si>
    <t>PRO</t>
  </si>
  <si>
    <t>95, Bd Pinel</t>
  </si>
  <si>
    <t>69 500 - BRON</t>
  </si>
  <si>
    <t>VERSION</t>
  </si>
  <si>
    <t>3.00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</si>
  <si>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</si>
  <si>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</si>
  <si>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</si>
  <si>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</si>
  <si>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</si>
  <si>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</si>
  <si>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</si>
  <si>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</si>
  <si>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Qté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</si>
</sst>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\ [$€];[Red]\-#,##0.00\ [$€]"/>
    <numFmt numFmtId="166" formatCode="_-* #,##0.00\ [$€-40C]_-;\-* #,##0.00\ [$€-40C]_-;_-* &quot;-&quot;??\ [$€-40C]_-;_-@_-"/>
  </numFmts>
  <fonts count="21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6"/>
      <name val="Arial"/>
      <family val="2"/>
    </font>
    <font>
      <b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0" xfId="0" quotePrefix="1"/>
    <xf numFmtId="0" fontId="1" fillId="0" borderId="5" xfId="0" applyFont="1" applyBorder="1"/>
    <xf numFmtId="0" fontId="0" fillId="0" borderId="0" xfId="0" applyAlignment="1">
      <alignment horizontal="right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164" fontId="0" fillId="0" borderId="6" xfId="0" applyNumberFormat="1" applyBorder="1" applyAlignment="1">
      <alignment horizontal="center" vertical="top"/>
    </xf>
    <xf numFmtId="10" fontId="0" fillId="0" borderId="7" xfId="0" applyNumberFormat="1" applyBorder="1" applyAlignment="1">
      <alignment horizontal="right" vertical="top"/>
    </xf>
    <xf numFmtId="10" fontId="0" fillId="0" borderId="8" xfId="0" applyNumberFormat="1" applyBorder="1" applyAlignment="1">
      <alignment horizontal="right" vertical="top"/>
    </xf>
    <xf numFmtId="9" fontId="0" fillId="0" borderId="8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6" fillId="0" borderId="0" xfId="0" applyFont="1" applyAlignment="1">
      <alignment vertical="top" wrapText="1"/>
    </xf>
    <xf numFmtId="0" fontId="2" fillId="2" borderId="10" xfId="0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/>
    </xf>
    <xf numFmtId="0" fontId="1" fillId="0" borderId="4" xfId="0" applyFont="1" applyBorder="1"/>
    <xf numFmtId="0" fontId="2" fillId="0" borderId="0" xfId="0" applyFont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3" xfId="0" applyFont="1" applyBorder="1"/>
    <xf numFmtId="0" fontId="2" fillId="2" borderId="1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9" fillId="0" borderId="6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8" xfId="0" applyFont="1" applyBorder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16" fillId="0" borderId="8" xfId="0" applyFont="1" applyBorder="1" applyAlignment="1">
      <alignment vertical="top" wrapText="1"/>
    </xf>
    <xf numFmtId="0" fontId="12" fillId="0" borderId="6" xfId="0" applyFont="1" applyBorder="1" applyAlignment="1">
      <alignment horizontal="right" vertical="top" wrapText="1"/>
    </xf>
    <xf numFmtId="3" fontId="12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0" fontId="18" fillId="0" borderId="8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166" fontId="6" fillId="0" borderId="0" xfId="0" applyNumberFormat="1" applyFont="1" applyAlignment="1">
      <alignment vertical="top" wrapText="1"/>
    </xf>
    <xf numFmtId="166" fontId="6" fillId="0" borderId="6" xfId="0" applyNumberFormat="1" applyFont="1" applyBorder="1" applyAlignment="1">
      <alignment horizontal="center" vertical="top" wrapText="1"/>
    </xf>
    <xf numFmtId="166" fontId="13" fillId="0" borderId="7" xfId="0" applyNumberFormat="1" applyFont="1" applyBorder="1" applyAlignment="1">
      <alignment vertical="top" wrapText="1"/>
    </xf>
    <xf numFmtId="166" fontId="7" fillId="0" borderId="8" xfId="0" applyNumberFormat="1" applyFont="1" applyBorder="1" applyAlignment="1">
      <alignment vertical="top" wrapText="1"/>
    </xf>
    <xf numFmtId="166" fontId="13" fillId="0" borderId="8" xfId="0" applyNumberFormat="1" applyFont="1" applyBorder="1" applyAlignment="1">
      <alignment vertical="top" wrapText="1"/>
    </xf>
    <xf numFmtId="166" fontId="6" fillId="0" borderId="6" xfId="0" applyNumberFormat="1" applyFont="1" applyBorder="1" applyAlignment="1">
      <alignment vertical="top" wrapText="1"/>
    </xf>
    <xf numFmtId="166" fontId="18" fillId="0" borderId="8" xfId="0" applyNumberFormat="1" applyFont="1" applyBorder="1" applyAlignment="1">
      <alignment vertical="top" wrapText="1"/>
    </xf>
    <xf numFmtId="166" fontId="6" fillId="0" borderId="9" xfId="0" applyNumberFormat="1" applyFont="1" applyBorder="1" applyAlignment="1">
      <alignment vertical="top" wrapText="1"/>
    </xf>
    <xf numFmtId="166" fontId="6" fillId="0" borderId="21" xfId="0" applyNumberFormat="1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6" fillId="0" borderId="0" xfId="0" applyNumberFormat="1" applyFont="1" applyAlignment="1">
      <alignment vertical="top" wrapText="1"/>
    </xf>
    <xf numFmtId="165" fontId="6" fillId="0" borderId="23" xfId="0" applyNumberFormat="1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165" fontId="7" fillId="0" borderId="26" xfId="0" applyNumberFormat="1" applyFont="1" applyBorder="1" applyAlignment="1">
      <alignment vertical="top" wrapText="1"/>
    </xf>
    <xf numFmtId="165" fontId="6" fillId="0" borderId="26" xfId="0" applyNumberFormat="1" applyFont="1" applyBorder="1" applyAlignment="1">
      <alignment vertical="top" wrapText="1"/>
    </xf>
    <xf numFmtId="165" fontId="6" fillId="0" borderId="27" xfId="0" applyNumberFormat="1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15" fillId="0" borderId="1" xfId="0" quotePrefix="1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65" fontId="7" fillId="0" borderId="4" xfId="0" applyNumberFormat="1" applyFont="1" applyBorder="1" applyAlignment="1">
      <alignment horizontal="right" vertical="top" wrapText="1"/>
    </xf>
    <xf numFmtId="165" fontId="7" fillId="0" borderId="5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165" fontId="20" fillId="0" borderId="0" xfId="0" applyNumberFormat="1" applyFont="1" applyAlignment="1">
      <alignment horizontal="right" vertical="top" wrapText="1"/>
    </xf>
    <xf numFmtId="0" fontId="20" fillId="0" borderId="0" xfId="0" applyFont="1" applyAlignment="1">
      <alignment horizontal="left" vertical="top" wrapText="1"/>
    </xf>
    <xf numFmtId="0" fontId="11" fillId="0" borderId="19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9" fillId="0" borderId="8" xfId="0" quotePrefix="1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vertical="top" wrapText="1"/>
    </xf>
    <xf numFmtId="0" fontId="15" fillId="0" borderId="0" xfId="0" quotePrefix="1" applyFont="1" applyAlignment="1">
      <alignment vertical="top" wrapText="1"/>
    </xf>
    <xf numFmtId="0" fontId="14" fillId="0" borderId="0" xfId="0" quotePrefix="1" applyFont="1" applyAlignment="1">
      <alignment vertical="top" wrapText="1"/>
    </xf>
    <xf numFmtId="0" fontId="17" fillId="0" borderId="8" xfId="0" quotePrefix="1" applyFont="1" applyBorder="1" applyAlignment="1">
      <alignment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0" xfId="0" applyFont="1" applyFill="1" applyBorder="1" applyAlignment="1">
      <alignment horizontal="left" vertical="top"/>
    </xf>
    <xf numFmtId="1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/>
    <xf numFmtId="0" fontId="2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</cellXfs>
  <cellStyles count="1">
    <cellStyle name="Normal" xfId="0" builtinId="0"/>
  </cellStyles>
  <dxfs count="4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Poste-10\AppData\Local\Temp\LOGOEXPORT2.BMP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Poste-10\AppData\Local\Temp\IMAGEPDGEXPORT28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69</xdr:row>
      <xdr:rowOff>76200</xdr:rowOff>
    </xdr:from>
    <xdr:to>
      <xdr:col>7</xdr:col>
      <xdr:colOff>962025</xdr:colOff>
      <xdr:row>76</xdr:row>
      <xdr:rowOff>0</xdr:rowOff>
    </xdr:to>
    <xdr:sp macro="" textlink="Paramètres!$C$3">
      <xdr:nvSpPr>
        <xdr:cNvPr id="3073" name="AutoShape 1">
          <a:extLst>
            <a:ext uri="{FF2B5EF4-FFF2-40B4-BE49-F238E27FC236}">
              <a16:creationId xmlns:a16="http://schemas.microsoft.com/office/drawing/2014/main" id="{4B8CA23A-0E25-4C24-A575-5FBD49DF6A45}"/>
            </a:ext>
          </a:extLst>
        </xdr:cNvPr>
        <xdr:cNvSpPr>
          <a:spLocks noChangeArrowheads="1" noTextEdit="1"/>
        </xdr:cNvSpPr>
      </xdr:nvSpPr>
      <xdr:spPr bwMode="auto">
        <a:xfrm>
          <a:off x="3067050" y="7962900"/>
          <a:ext cx="3467100" cy="72390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321B1B06-F25F-48C2-AE75-806CE8F7358B}" type="TxLink">
            <a:rPr lang="fr-FR" sz="14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DPGF</a:t>
          </a:fld>
          <a:endParaRPr lang="fr-FR" sz="1400" b="1"/>
        </a:p>
      </xdr:txBody>
    </xdr:sp>
    <xdr:clientData/>
  </xdr:twoCellAnchor>
  <xdr:twoCellAnchor editAs="oneCell">
    <xdr:from>
      <xdr:col>1</xdr:col>
      <xdr:colOff>171450</xdr:colOff>
      <xdr:row>1</xdr:row>
      <xdr:rowOff>17601</xdr:rowOff>
    </xdr:from>
    <xdr:to>
      <xdr:col>2</xdr:col>
      <xdr:colOff>1765325</xdr:colOff>
      <xdr:row>4</xdr:row>
      <xdr:rowOff>50215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FF1ACA2-A515-D8C1-3410-B158AA89F9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131901"/>
          <a:ext cx="2270150" cy="375514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28</xdr:row>
      <xdr:rowOff>27866</xdr:rowOff>
    </xdr:from>
    <xdr:to>
      <xdr:col>8</xdr:col>
      <xdr:colOff>128569</xdr:colOff>
      <xdr:row>43</xdr:row>
      <xdr:rowOff>45287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BCC8049-941D-A327-426C-2A875C74F0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3228266"/>
          <a:ext cx="3748069" cy="1731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AD3F1-EB1A-44E8-BC92-5A1CEAEBE7B6}">
  <sheetPr>
    <pageSetUpPr fitToPage="1"/>
  </sheetPr>
  <dimension ref="A1:Q85"/>
  <sheetViews>
    <sheetView showGridLines="0" tabSelected="1" topLeftCell="B2" zoomScaleNormal="100" zoomScaleSheetLayoutView="100" workbookViewId="0">
      <pane ySplit="1005" topLeftCell="A2"/>
      <selection activeCell="G3" sqref="G3"/>
      <selection pane="bottomLeft" activeCell="G5" sqref="G5"/>
    </sheetView>
  </sheetViews>
  <sheetFormatPr baseColWidth="10" defaultColWidth="10.7109375" defaultRowHeight="15" customHeight="1" x14ac:dyDescent="0.2"/>
  <cols>
    <col min="1" max="1" width="10.7109375" style="22" hidden="1" customWidth="1"/>
    <col min="2" max="2" width="6.5703125" style="22" customWidth="1"/>
    <col min="3" max="3" width="36" style="22" customWidth="1"/>
    <col min="4" max="6" width="8.140625" style="22" customWidth="1"/>
    <col min="7" max="7" width="9.5703125" style="22" customWidth="1"/>
    <col min="8" max="8" width="10.7109375" style="22" hidden="1" customWidth="1"/>
    <col min="9" max="9" width="12.5703125" style="22" customWidth="1"/>
    <col min="10" max="10" width="12.5703125" style="55" customWidth="1"/>
    <col min="11" max="14" width="10.7109375" style="22" hidden="1" customWidth="1"/>
    <col min="15" max="17" width="0" style="22" hidden="1" customWidth="1"/>
    <col min="18" max="16384" width="10.7109375" style="22"/>
  </cols>
  <sheetData>
    <row r="1" spans="1:17" ht="15" hidden="1" customHeight="1" x14ac:dyDescent="0.2">
      <c r="A1" s="22" t="s">
        <v>31</v>
      </c>
      <c r="B1" s="22" t="s">
        <v>32</v>
      </c>
      <c r="C1" s="22" t="s">
        <v>33</v>
      </c>
      <c r="D1" s="22" t="s">
        <v>34</v>
      </c>
      <c r="E1" s="22" t="s">
        <v>35</v>
      </c>
      <c r="F1" s="22" t="s">
        <v>36</v>
      </c>
      <c r="G1" s="22" t="s">
        <v>37</v>
      </c>
      <c r="H1" s="22" t="s">
        <v>38</v>
      </c>
      <c r="I1" s="22" t="s">
        <v>39</v>
      </c>
      <c r="J1" s="55" t="s">
        <v>40</v>
      </c>
      <c r="K1" s="22" t="s">
        <v>41</v>
      </c>
      <c r="M1" s="22" t="s">
        <v>42</v>
      </c>
      <c r="N1" s="22" t="s">
        <v>43</v>
      </c>
      <c r="O1" s="22" t="s">
        <v>44</v>
      </c>
      <c r="P1" s="22" t="s">
        <v>45</v>
      </c>
      <c r="Q1" s="22" t="s">
        <v>46</v>
      </c>
    </row>
    <row r="3" spans="1:17" ht="33.75" x14ac:dyDescent="0.2">
      <c r="A3" s="22" t="s">
        <v>47</v>
      </c>
      <c r="B3" s="40" t="s">
        <v>48</v>
      </c>
      <c r="C3" s="94" t="s">
        <v>49</v>
      </c>
      <c r="D3" s="94"/>
      <c r="E3" s="94"/>
      <c r="F3" s="40" t="s">
        <v>36</v>
      </c>
      <c r="G3" s="40" t="s">
        <v>109</v>
      </c>
      <c r="H3" s="40" t="s">
        <v>50</v>
      </c>
      <c r="I3" s="40" t="s">
        <v>51</v>
      </c>
      <c r="J3" s="56" t="s">
        <v>52</v>
      </c>
      <c r="K3" s="40" t="s">
        <v>53</v>
      </c>
      <c r="L3" s="40" t="s">
        <v>54</v>
      </c>
      <c r="M3" s="40" t="s">
        <v>55</v>
      </c>
      <c r="N3" s="40" t="s">
        <v>56</v>
      </c>
      <c r="O3" s="40" t="s">
        <v>57</v>
      </c>
      <c r="P3" s="40" t="s">
        <v>58</v>
      </c>
      <c r="Q3" s="40" t="s">
        <v>59</v>
      </c>
    </row>
    <row r="4" spans="1:17" ht="31.5" x14ac:dyDescent="0.2">
      <c r="A4" s="22">
        <v>2</v>
      </c>
      <c r="B4" s="42" t="s">
        <v>60</v>
      </c>
      <c r="C4" s="95" t="s">
        <v>61</v>
      </c>
      <c r="D4" s="95"/>
      <c r="E4" s="95"/>
      <c r="F4" s="41"/>
      <c r="G4" s="41"/>
      <c r="H4" s="41"/>
      <c r="I4" s="41"/>
      <c r="J4" s="57"/>
    </row>
    <row r="5" spans="1:17" ht="12.75" x14ac:dyDescent="0.2">
      <c r="A5" s="22">
        <v>5</v>
      </c>
      <c r="B5" s="44" t="s">
        <v>62</v>
      </c>
      <c r="C5" s="96" t="s">
        <v>63</v>
      </c>
      <c r="D5" s="96"/>
      <c r="E5" s="96"/>
      <c r="F5" s="43"/>
      <c r="G5" s="43"/>
      <c r="H5" s="43"/>
      <c r="I5" s="43"/>
      <c r="J5" s="58"/>
    </row>
    <row r="6" spans="1:17" ht="15" hidden="1" customHeight="1" x14ac:dyDescent="0.2">
      <c r="A6" s="22" t="s">
        <v>64</v>
      </c>
    </row>
    <row r="7" spans="1:17" ht="15" hidden="1" customHeight="1" x14ac:dyDescent="0.2">
      <c r="A7" s="22" t="s">
        <v>64</v>
      </c>
    </row>
    <row r="8" spans="1:17" ht="15" hidden="1" customHeight="1" x14ac:dyDescent="0.2">
      <c r="A8" s="22" t="s">
        <v>64</v>
      </c>
    </row>
    <row r="9" spans="1:17" ht="15" hidden="1" customHeight="1" x14ac:dyDescent="0.2">
      <c r="A9" s="22" t="s">
        <v>64</v>
      </c>
    </row>
    <row r="10" spans="1:17" ht="15" hidden="1" customHeight="1" x14ac:dyDescent="0.2">
      <c r="A10" s="22" t="s">
        <v>64</v>
      </c>
    </row>
    <row r="11" spans="1:17" ht="15" hidden="1" customHeight="1" x14ac:dyDescent="0.2">
      <c r="A11" s="22" t="s">
        <v>64</v>
      </c>
    </row>
    <row r="12" spans="1:17" ht="15" hidden="1" customHeight="1" x14ac:dyDescent="0.2">
      <c r="A12" s="22" t="s">
        <v>64</v>
      </c>
    </row>
    <row r="13" spans="1:17" ht="15" hidden="1" customHeight="1" x14ac:dyDescent="0.2">
      <c r="A13" s="22" t="s">
        <v>64</v>
      </c>
    </row>
    <row r="14" spans="1:17" ht="15" hidden="1" customHeight="1" x14ac:dyDescent="0.2">
      <c r="A14" s="22" t="s">
        <v>64</v>
      </c>
    </row>
    <row r="15" spans="1:17" ht="15" hidden="1" customHeight="1" x14ac:dyDescent="0.2">
      <c r="A15" s="22" t="s">
        <v>64</v>
      </c>
    </row>
    <row r="16" spans="1:17" ht="15" hidden="1" customHeight="1" x14ac:dyDescent="0.2">
      <c r="A16" s="22" t="s">
        <v>64</v>
      </c>
    </row>
    <row r="17" spans="1:1" ht="15" hidden="1" customHeight="1" x14ac:dyDescent="0.2">
      <c r="A17" s="22" t="s">
        <v>64</v>
      </c>
    </row>
    <row r="18" spans="1:1" ht="15" hidden="1" customHeight="1" x14ac:dyDescent="0.2">
      <c r="A18" s="22" t="s">
        <v>64</v>
      </c>
    </row>
    <row r="19" spans="1:1" ht="15" hidden="1" customHeight="1" x14ac:dyDescent="0.2">
      <c r="A19" s="22" t="s">
        <v>64</v>
      </c>
    </row>
    <row r="20" spans="1:1" ht="15" hidden="1" customHeight="1" x14ac:dyDescent="0.2">
      <c r="A20" s="22" t="s">
        <v>64</v>
      </c>
    </row>
    <row r="21" spans="1:1" ht="15" hidden="1" customHeight="1" x14ac:dyDescent="0.2">
      <c r="A21" s="22" t="s">
        <v>64</v>
      </c>
    </row>
    <row r="22" spans="1:1" ht="15" hidden="1" customHeight="1" x14ac:dyDescent="0.2">
      <c r="A22" s="22" t="s">
        <v>64</v>
      </c>
    </row>
    <row r="23" spans="1:1" ht="15" hidden="1" customHeight="1" x14ac:dyDescent="0.2">
      <c r="A23" s="22" t="s">
        <v>64</v>
      </c>
    </row>
    <row r="24" spans="1:1" ht="15" hidden="1" customHeight="1" x14ac:dyDescent="0.2">
      <c r="A24" s="22" t="s">
        <v>64</v>
      </c>
    </row>
    <row r="25" spans="1:1" ht="15" hidden="1" customHeight="1" x14ac:dyDescent="0.2">
      <c r="A25" s="22" t="s">
        <v>64</v>
      </c>
    </row>
    <row r="26" spans="1:1" ht="15" hidden="1" customHeight="1" x14ac:dyDescent="0.2">
      <c r="A26" s="22" t="s">
        <v>64</v>
      </c>
    </row>
    <row r="27" spans="1:1" ht="15" hidden="1" customHeight="1" x14ac:dyDescent="0.2">
      <c r="A27" s="22" t="s">
        <v>64</v>
      </c>
    </row>
    <row r="28" spans="1:1" ht="15" hidden="1" customHeight="1" x14ac:dyDescent="0.2">
      <c r="A28" s="22" t="s">
        <v>64</v>
      </c>
    </row>
    <row r="29" spans="1:1" ht="15" hidden="1" customHeight="1" x14ac:dyDescent="0.2">
      <c r="A29" s="22" t="s">
        <v>64</v>
      </c>
    </row>
    <row r="30" spans="1:1" ht="15" hidden="1" customHeight="1" x14ac:dyDescent="0.2">
      <c r="A30" s="22" t="s">
        <v>64</v>
      </c>
    </row>
    <row r="31" spans="1:1" ht="15" hidden="1" customHeight="1" x14ac:dyDescent="0.2">
      <c r="A31" s="22" t="s">
        <v>64</v>
      </c>
    </row>
    <row r="32" spans="1:1" ht="15" hidden="1" customHeight="1" x14ac:dyDescent="0.2">
      <c r="A32" s="22" t="s">
        <v>64</v>
      </c>
    </row>
    <row r="33" spans="1:1" ht="15" hidden="1" customHeight="1" x14ac:dyDescent="0.2">
      <c r="A33" s="22" t="s">
        <v>64</v>
      </c>
    </row>
    <row r="34" spans="1:1" ht="15" hidden="1" customHeight="1" x14ac:dyDescent="0.2">
      <c r="A34" s="22" t="s">
        <v>64</v>
      </c>
    </row>
    <row r="35" spans="1:1" ht="15" hidden="1" customHeight="1" x14ac:dyDescent="0.2">
      <c r="A35" s="22" t="s">
        <v>64</v>
      </c>
    </row>
    <row r="36" spans="1:1" ht="15" hidden="1" customHeight="1" x14ac:dyDescent="0.2">
      <c r="A36" s="22" t="s">
        <v>64</v>
      </c>
    </row>
    <row r="37" spans="1:1" ht="15" hidden="1" customHeight="1" x14ac:dyDescent="0.2">
      <c r="A37" s="22" t="s">
        <v>64</v>
      </c>
    </row>
    <row r="38" spans="1:1" ht="15" hidden="1" customHeight="1" x14ac:dyDescent="0.2">
      <c r="A38" s="22" t="s">
        <v>64</v>
      </c>
    </row>
    <row r="39" spans="1:1" ht="15" hidden="1" customHeight="1" x14ac:dyDescent="0.2">
      <c r="A39" s="22" t="s">
        <v>64</v>
      </c>
    </row>
    <row r="40" spans="1:1" ht="15" hidden="1" customHeight="1" x14ac:dyDescent="0.2">
      <c r="A40" s="22" t="s">
        <v>64</v>
      </c>
    </row>
    <row r="41" spans="1:1" ht="15" hidden="1" customHeight="1" x14ac:dyDescent="0.2">
      <c r="A41" s="22" t="s">
        <v>64</v>
      </c>
    </row>
    <row r="42" spans="1:1" ht="15" hidden="1" customHeight="1" x14ac:dyDescent="0.2">
      <c r="A42" s="22" t="s">
        <v>64</v>
      </c>
    </row>
    <row r="43" spans="1:1" ht="15" hidden="1" customHeight="1" x14ac:dyDescent="0.2">
      <c r="A43" s="22" t="s">
        <v>64</v>
      </c>
    </row>
    <row r="44" spans="1:1" ht="15" hidden="1" customHeight="1" x14ac:dyDescent="0.2">
      <c r="A44" s="22" t="s">
        <v>64</v>
      </c>
    </row>
    <row r="45" spans="1:1" ht="15" hidden="1" customHeight="1" x14ac:dyDescent="0.2">
      <c r="A45" s="22" t="s">
        <v>65</v>
      </c>
    </row>
    <row r="46" spans="1:1" ht="15" hidden="1" customHeight="1" x14ac:dyDescent="0.2">
      <c r="A46" s="22" t="s">
        <v>64</v>
      </c>
    </row>
    <row r="47" spans="1:1" ht="15" hidden="1" customHeight="1" x14ac:dyDescent="0.2">
      <c r="A47" s="22" t="s">
        <v>64</v>
      </c>
    </row>
    <row r="48" spans="1:1" ht="15" hidden="1" customHeight="1" x14ac:dyDescent="0.2">
      <c r="A48" s="22" t="s">
        <v>64</v>
      </c>
    </row>
    <row r="49" spans="1:17" ht="15" hidden="1" customHeight="1" x14ac:dyDescent="0.2">
      <c r="A49" s="22" t="s">
        <v>64</v>
      </c>
    </row>
    <row r="50" spans="1:17" ht="15" hidden="1" customHeight="1" x14ac:dyDescent="0.2">
      <c r="A50" s="22" t="s">
        <v>64</v>
      </c>
    </row>
    <row r="51" spans="1:17" ht="15" hidden="1" customHeight="1" x14ac:dyDescent="0.2">
      <c r="A51" s="22" t="s">
        <v>64</v>
      </c>
    </row>
    <row r="52" spans="1:17" ht="15" hidden="1" customHeight="1" x14ac:dyDescent="0.2">
      <c r="A52" s="22" t="s">
        <v>64</v>
      </c>
    </row>
    <row r="53" spans="1:17" ht="15" hidden="1" customHeight="1" x14ac:dyDescent="0.2">
      <c r="A53" s="22" t="s">
        <v>64</v>
      </c>
    </row>
    <row r="54" spans="1:17" ht="15" hidden="1" customHeight="1" x14ac:dyDescent="0.2">
      <c r="A54" s="22" t="s">
        <v>64</v>
      </c>
    </row>
    <row r="55" spans="1:17" ht="15" hidden="1" customHeight="1" x14ac:dyDescent="0.2">
      <c r="A55" s="22" t="s">
        <v>64</v>
      </c>
    </row>
    <row r="56" spans="1:17" ht="15" hidden="1" customHeight="1" x14ac:dyDescent="0.2">
      <c r="A56" s="22" t="s">
        <v>64</v>
      </c>
    </row>
    <row r="57" spans="1:17" ht="15" hidden="1" customHeight="1" x14ac:dyDescent="0.2">
      <c r="A57" s="22" t="s">
        <v>64</v>
      </c>
    </row>
    <row r="58" spans="1:17" ht="15" hidden="1" customHeight="1" x14ac:dyDescent="0.2">
      <c r="A58" s="22" t="s">
        <v>64</v>
      </c>
    </row>
    <row r="59" spans="1:17" ht="15" hidden="1" customHeight="1" x14ac:dyDescent="0.2">
      <c r="A59" s="22" t="s">
        <v>64</v>
      </c>
    </row>
    <row r="60" spans="1:17" ht="15" hidden="1" customHeight="1" x14ac:dyDescent="0.2">
      <c r="A60" s="22" t="s">
        <v>64</v>
      </c>
    </row>
    <row r="61" spans="1:17" ht="15" hidden="1" customHeight="1" x14ac:dyDescent="0.2">
      <c r="A61" s="22" t="s">
        <v>65</v>
      </c>
    </row>
    <row r="62" spans="1:17" ht="15" hidden="1" customHeight="1" x14ac:dyDescent="0.2">
      <c r="A62" s="22" t="s">
        <v>66</v>
      </c>
    </row>
    <row r="63" spans="1:17" ht="15.75" x14ac:dyDescent="0.2">
      <c r="A63" s="22">
        <v>3</v>
      </c>
      <c r="B63" s="44" t="s">
        <v>67</v>
      </c>
      <c r="C63" s="97" t="s">
        <v>61</v>
      </c>
      <c r="D63" s="97"/>
      <c r="E63" s="97"/>
      <c r="F63" s="41"/>
      <c r="G63" s="41"/>
      <c r="H63" s="41"/>
      <c r="I63" s="41"/>
      <c r="J63" s="59"/>
    </row>
    <row r="64" spans="1:17" ht="11.25" x14ac:dyDescent="0.2">
      <c r="A64" s="22">
        <v>9</v>
      </c>
      <c r="B64" s="46" t="s">
        <v>68</v>
      </c>
      <c r="C64" s="98" t="s">
        <v>61</v>
      </c>
      <c r="D64" s="98"/>
      <c r="E64" s="98"/>
      <c r="F64" s="47" t="s">
        <v>69</v>
      </c>
      <c r="G64" s="48">
        <v>1</v>
      </c>
      <c r="H64" s="49"/>
      <c r="I64" s="50"/>
      <c r="J64" s="60">
        <f>IF(AND(G64= "",H64= ""), 0, ROUND(ROUND(I64, 2) * ROUND(IF(H64="",G64,H64),  0), 2))</f>
        <v>0</v>
      </c>
      <c r="M64" s="45">
        <v>0.2</v>
      </c>
      <c r="Q64" s="22">
        <v>1355</v>
      </c>
    </row>
    <row r="65" spans="1:10" ht="15" hidden="1" customHeight="1" x14ac:dyDescent="0.2">
      <c r="A65" s="22" t="s">
        <v>70</v>
      </c>
    </row>
    <row r="66" spans="1:10" ht="33.75" customHeight="1" x14ac:dyDescent="0.2">
      <c r="A66" s="22" t="s">
        <v>71</v>
      </c>
      <c r="B66" s="51"/>
      <c r="C66" s="93" t="s">
        <v>72</v>
      </c>
      <c r="D66" s="93"/>
      <c r="E66" s="93"/>
      <c r="F66" s="93"/>
      <c r="G66" s="93"/>
      <c r="H66" s="93"/>
      <c r="I66" s="93"/>
      <c r="J66" s="61"/>
    </row>
    <row r="67" spans="1:10" ht="15" hidden="1" customHeight="1" x14ac:dyDescent="0.2">
      <c r="A67" s="22" t="s">
        <v>73</v>
      </c>
      <c r="C67" s="22" t="s">
        <v>74</v>
      </c>
    </row>
    <row r="68" spans="1:10" ht="15" hidden="1" customHeight="1" x14ac:dyDescent="0.2">
      <c r="A68" s="22" t="s">
        <v>75</v>
      </c>
    </row>
    <row r="69" spans="1:10" ht="15" customHeight="1" x14ac:dyDescent="0.2">
      <c r="A69" s="22" t="s">
        <v>76</v>
      </c>
      <c r="B69" s="52"/>
      <c r="C69" s="68"/>
      <c r="D69" s="68"/>
      <c r="E69" s="68"/>
      <c r="J69" s="62"/>
    </row>
    <row r="70" spans="1:10" ht="12.75" x14ac:dyDescent="0.2">
      <c r="B70" s="52"/>
      <c r="C70" s="82" t="s">
        <v>61</v>
      </c>
      <c r="D70" s="82"/>
      <c r="E70" s="82"/>
      <c r="F70" s="80"/>
      <c r="G70" s="80"/>
      <c r="H70" s="80"/>
      <c r="I70" s="80"/>
      <c r="J70" s="81"/>
    </row>
    <row r="71" spans="1:10" ht="15" customHeight="1" x14ac:dyDescent="0.2">
      <c r="B71" s="52"/>
      <c r="C71" s="68"/>
      <c r="D71" s="68"/>
      <c r="E71" s="68"/>
      <c r="F71" s="68"/>
      <c r="G71" s="68"/>
      <c r="H71" s="68"/>
      <c r="I71" s="68"/>
      <c r="J71" s="83"/>
    </row>
    <row r="72" spans="1:10" ht="15" customHeight="1" x14ac:dyDescent="0.2">
      <c r="B72" s="52"/>
      <c r="C72" s="84" t="s">
        <v>77</v>
      </c>
      <c r="D72" s="84"/>
      <c r="E72" s="84"/>
      <c r="F72" s="85">
        <f>SUMIF(K64:K69, IF(K63="","",K63), J64:J69)</f>
        <v>0</v>
      </c>
      <c r="G72" s="85"/>
      <c r="H72" s="85"/>
      <c r="I72" s="85"/>
      <c r="J72" s="86"/>
    </row>
    <row r="73" spans="1:10" ht="31.5" customHeight="1" x14ac:dyDescent="0.2">
      <c r="C73" s="87" t="s">
        <v>78</v>
      </c>
      <c r="D73" s="87"/>
      <c r="E73" s="87"/>
      <c r="F73" s="87"/>
      <c r="G73" s="87"/>
      <c r="H73" s="87"/>
      <c r="I73" s="87"/>
      <c r="J73" s="87"/>
    </row>
    <row r="75" spans="1:10" ht="15" customHeight="1" x14ac:dyDescent="0.2">
      <c r="C75" s="88" t="s">
        <v>79</v>
      </c>
      <c r="D75" s="88"/>
      <c r="E75" s="88"/>
      <c r="F75" s="88"/>
      <c r="G75" s="88"/>
      <c r="H75" s="88"/>
      <c r="I75" s="88"/>
      <c r="J75" s="88"/>
    </row>
    <row r="76" spans="1:10" ht="16.5" thickBot="1" x14ac:dyDescent="0.25">
      <c r="C76" s="90" t="s">
        <v>80</v>
      </c>
      <c r="D76" s="90"/>
      <c r="E76" s="90"/>
      <c r="F76" s="89">
        <f>SUMIF(K64:K64, "", J64:J64)</f>
        <v>0</v>
      </c>
      <c r="G76" s="89"/>
      <c r="H76" s="89"/>
      <c r="I76" s="89"/>
      <c r="J76" s="89"/>
    </row>
    <row r="77" spans="1:10" ht="12" x14ac:dyDescent="0.2">
      <c r="C77" s="91" t="s">
        <v>81</v>
      </c>
      <c r="D77" s="92"/>
      <c r="E77" s="92"/>
      <c r="F77" s="53"/>
      <c r="G77" s="53"/>
      <c r="H77" s="53"/>
      <c r="I77" s="53"/>
      <c r="J77" s="63"/>
    </row>
    <row r="78" spans="1:10" ht="15" customHeight="1" x14ac:dyDescent="0.2">
      <c r="C78" s="77"/>
      <c r="D78" s="78"/>
      <c r="E78" s="78"/>
      <c r="F78" s="78"/>
      <c r="G78" s="78"/>
      <c r="H78" s="78"/>
      <c r="I78" s="78"/>
      <c r="J78" s="79"/>
    </row>
    <row r="79" spans="1:10" ht="15" customHeight="1" x14ac:dyDescent="0.2">
      <c r="A79" s="22" t="s">
        <v>82</v>
      </c>
      <c r="C79" s="67" t="s">
        <v>77</v>
      </c>
      <c r="D79" s="68"/>
      <c r="E79" s="68"/>
      <c r="F79" s="69">
        <f>SUMIF(K5:K73, IF(K4="","",K4), J5:J73)</f>
        <v>0</v>
      </c>
      <c r="G79" s="70"/>
      <c r="H79" s="70"/>
      <c r="I79" s="70"/>
      <c r="J79" s="71"/>
    </row>
    <row r="80" spans="1:10" ht="15" customHeight="1" x14ac:dyDescent="0.2">
      <c r="A80" s="22" t="s">
        <v>83</v>
      </c>
      <c r="C80" s="67" t="s">
        <v>84</v>
      </c>
      <c r="D80" s="68"/>
      <c r="E80" s="68"/>
      <c r="F80" s="69">
        <f>ROUND(SUMIF(K5:K73, IF(K4="","",K4), J5:J73) * 0.2, 2)</f>
        <v>0</v>
      </c>
      <c r="G80" s="70"/>
      <c r="H80" s="70"/>
      <c r="I80" s="70"/>
      <c r="J80" s="71"/>
    </row>
    <row r="81" spans="3:10" ht="15" customHeight="1" thickBot="1" x14ac:dyDescent="0.25">
      <c r="C81" s="72" t="s">
        <v>85</v>
      </c>
      <c r="D81" s="73"/>
      <c r="E81" s="73"/>
      <c r="F81" s="74">
        <f>SUM(F79:F80)</f>
        <v>0</v>
      </c>
      <c r="G81" s="75"/>
      <c r="H81" s="75"/>
      <c r="I81" s="75"/>
      <c r="J81" s="76"/>
    </row>
    <row r="82" spans="3:10" ht="12" x14ac:dyDescent="0.2">
      <c r="C82" s="64"/>
      <c r="D82" s="64"/>
      <c r="E82" s="64"/>
      <c r="F82" s="64"/>
      <c r="G82" s="64"/>
      <c r="H82" s="64"/>
      <c r="I82" s="64"/>
      <c r="J82" s="64"/>
    </row>
    <row r="83" spans="3:10" ht="56.65" customHeight="1" x14ac:dyDescent="0.2">
      <c r="E83" s="65" t="s">
        <v>86</v>
      </c>
      <c r="F83" s="65"/>
      <c r="G83" s="65"/>
      <c r="H83" s="65"/>
      <c r="I83" s="65"/>
      <c r="J83" s="65"/>
    </row>
    <row r="84" spans="3:10" ht="15" customHeight="1" thickBot="1" x14ac:dyDescent="0.25"/>
    <row r="85" spans="3:10" ht="85.15" customHeight="1" thickBot="1" x14ac:dyDescent="0.25">
      <c r="C85" s="54" t="s">
        <v>87</v>
      </c>
      <c r="E85" s="66" t="s">
        <v>88</v>
      </c>
      <c r="F85" s="66"/>
      <c r="G85" s="66"/>
      <c r="H85" s="66"/>
      <c r="I85" s="66"/>
      <c r="J85" s="66"/>
    </row>
  </sheetData>
  <mergeCells count="28">
    <mergeCell ref="C66:I66"/>
    <mergeCell ref="C3:E3"/>
    <mergeCell ref="C4:E4"/>
    <mergeCell ref="C5:E5"/>
    <mergeCell ref="C63:E63"/>
    <mergeCell ref="C64:E64"/>
    <mergeCell ref="C78:J78"/>
    <mergeCell ref="C69:E69"/>
    <mergeCell ref="F70:J70"/>
    <mergeCell ref="C70:E70"/>
    <mergeCell ref="C71:E71"/>
    <mergeCell ref="F71:J71"/>
    <mergeCell ref="C72:E72"/>
    <mergeCell ref="F72:J72"/>
    <mergeCell ref="C73:J73"/>
    <mergeCell ref="C75:J75"/>
    <mergeCell ref="F76:J76"/>
    <mergeCell ref="C76:E76"/>
    <mergeCell ref="C77:E77"/>
    <mergeCell ref="C82:J82"/>
    <mergeCell ref="E83:J83"/>
    <mergeCell ref="E85:J85"/>
    <mergeCell ref="C79:E79"/>
    <mergeCell ref="F79:J79"/>
    <mergeCell ref="C80:E80"/>
    <mergeCell ref="F80:J80"/>
    <mergeCell ref="C81:E81"/>
    <mergeCell ref="F81:J81"/>
  </mergeCells>
  <phoneticPr fontId="0" type="noConversion"/>
  <conditionalFormatting sqref="H1:H65 H67:H69 H74 H77 H84 H86:H65536">
    <cfRule type="cellIs" dxfId="3" priority="4" stopIfTrue="1" operator="equal">
      <formula>"A calculer"</formula>
    </cfRule>
  </conditionalFormatting>
  <conditionalFormatting sqref="I1:I65 I67:I69 I74 I77 I84 I86:I6553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92" fitToHeight="32767" orientation="portrait" r:id="rId1"/>
  <headerFooter alignWithMargins="0">
    <oddHeader>&amp;LAménagement du service transport - lot 371
95, Bd Pinel - 69 500 - BRON&amp;RLot n°8 NETTOYAGE 
PRO - Edition du 9/07/2025</oddHeader>
    <oddFooter>&amp;LLP-VERNAY&amp;CEdition du 9/07/2025&amp;RPage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E0895-D8E0-4A2D-B3CA-8D0AA0BE5EFC}">
  <sheetPr>
    <pageSetUpPr fitToPage="1"/>
  </sheetPr>
  <dimension ref="B1:L697"/>
  <sheetViews>
    <sheetView zoomScaleNormal="100" workbookViewId="0">
      <selection activeCell="E63" sqref="E63:H69"/>
    </sheetView>
  </sheetViews>
  <sheetFormatPr baseColWidth="10" defaultColWidth="10.7109375" defaultRowHeight="12.75" x14ac:dyDescent="0.2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</cols>
  <sheetData>
    <row r="1" spans="2:9" ht="9.1999999999999993" customHeight="1" x14ac:dyDescent="0.2">
      <c r="B1" s="114"/>
      <c r="C1" s="112"/>
      <c r="D1" s="1"/>
      <c r="E1" s="1"/>
      <c r="F1" s="1"/>
      <c r="G1" s="1"/>
      <c r="H1" s="1"/>
      <c r="I1" s="2"/>
    </row>
    <row r="2" spans="2:9" ht="9.1999999999999993" customHeight="1" x14ac:dyDescent="0.2">
      <c r="B2" s="115"/>
      <c r="C2" s="113"/>
      <c r="E2" s="105"/>
      <c r="F2" s="105"/>
      <c r="G2" s="105"/>
      <c r="H2" s="105"/>
      <c r="I2" s="3"/>
    </row>
    <row r="3" spans="2:9" ht="9.1999999999999993" customHeight="1" x14ac:dyDescent="0.2">
      <c r="B3" s="115"/>
      <c r="C3" s="113"/>
      <c r="E3" s="105"/>
      <c r="F3" s="105"/>
      <c r="G3" s="105"/>
      <c r="H3" s="105"/>
      <c r="I3" s="3"/>
    </row>
    <row r="4" spans="2:9" ht="9.1999999999999993" customHeight="1" x14ac:dyDescent="0.2">
      <c r="B4" s="115"/>
      <c r="C4" s="113"/>
      <c r="E4" s="105"/>
      <c r="F4" s="105"/>
      <c r="G4" s="105"/>
      <c r="H4" s="105"/>
      <c r="I4" s="3"/>
    </row>
    <row r="5" spans="2:9" ht="9.1999999999999993" customHeight="1" x14ac:dyDescent="0.2">
      <c r="B5" s="115"/>
      <c r="C5" s="113"/>
      <c r="E5" s="105"/>
      <c r="F5" s="105"/>
      <c r="G5" s="105"/>
      <c r="H5" s="105"/>
      <c r="I5" s="3"/>
    </row>
    <row r="6" spans="2:9" ht="9.1999999999999993" customHeight="1" x14ac:dyDescent="0.2">
      <c r="B6" s="115"/>
      <c r="C6" s="113"/>
      <c r="E6" s="105"/>
      <c r="F6" s="105"/>
      <c r="G6" s="105"/>
      <c r="H6" s="105"/>
      <c r="I6" s="3"/>
    </row>
    <row r="7" spans="2:9" ht="9.1999999999999993" customHeight="1" x14ac:dyDescent="0.2">
      <c r="B7" s="115"/>
      <c r="C7" s="113"/>
      <c r="E7" s="105"/>
      <c r="F7" s="105"/>
      <c r="G7" s="105"/>
      <c r="H7" s="105"/>
      <c r="I7" s="3"/>
    </row>
    <row r="8" spans="2:9" ht="9.1999999999999993" customHeight="1" x14ac:dyDescent="0.2">
      <c r="B8" s="101"/>
      <c r="C8" s="100"/>
      <c r="E8" s="105"/>
      <c r="F8" s="105"/>
      <c r="G8" s="105"/>
      <c r="H8" s="105"/>
      <c r="I8" s="3"/>
    </row>
    <row r="9" spans="2:9" ht="9.1999999999999993" customHeight="1" x14ac:dyDescent="0.2">
      <c r="B9" s="101"/>
      <c r="C9" s="100"/>
      <c r="E9" s="105"/>
      <c r="F9" s="105"/>
      <c r="G9" s="105"/>
      <c r="H9" s="105"/>
      <c r="I9" s="3"/>
    </row>
    <row r="10" spans="2:9" ht="9.1999999999999993" customHeight="1" x14ac:dyDescent="0.2">
      <c r="B10" s="101"/>
      <c r="C10" s="100"/>
      <c r="E10" s="105"/>
      <c r="F10" s="105"/>
      <c r="G10" s="105"/>
      <c r="H10" s="105"/>
      <c r="I10" s="3"/>
    </row>
    <row r="11" spans="2:9" ht="9.1999999999999993" customHeight="1" x14ac:dyDescent="0.2">
      <c r="B11" s="101"/>
      <c r="C11" s="100"/>
      <c r="D11" s="29"/>
      <c r="E11" s="106" t="str">
        <f>IF(Paramètres!$C$5&lt;&gt;"", Paramètres!$C$5, "")</f>
        <v>Aménagement du service transport - lot 371</v>
      </c>
      <c r="F11" s="107"/>
      <c r="G11" s="107"/>
      <c r="H11" s="107"/>
      <c r="I11" s="30"/>
    </row>
    <row r="12" spans="2:9" ht="9.1999999999999993" customHeight="1" x14ac:dyDescent="0.2">
      <c r="B12" s="101"/>
      <c r="C12" s="100"/>
      <c r="D12" s="29"/>
      <c r="E12" s="107"/>
      <c r="F12" s="107"/>
      <c r="G12" s="107"/>
      <c r="H12" s="107"/>
      <c r="I12" s="30"/>
    </row>
    <row r="13" spans="2:9" ht="9.1999999999999993" customHeight="1" x14ac:dyDescent="0.2">
      <c r="B13" s="101"/>
      <c r="C13" s="100"/>
      <c r="D13" s="29"/>
      <c r="E13" s="107"/>
      <c r="F13" s="107"/>
      <c r="G13" s="107"/>
      <c r="H13" s="107"/>
      <c r="I13" s="30"/>
    </row>
    <row r="14" spans="2:9" ht="9.1999999999999993" customHeight="1" x14ac:dyDescent="0.2">
      <c r="B14" s="101"/>
      <c r="C14" s="100"/>
      <c r="D14" s="29"/>
      <c r="E14" s="107"/>
      <c r="F14" s="107"/>
      <c r="G14" s="107"/>
      <c r="H14" s="107"/>
      <c r="I14" s="30"/>
    </row>
    <row r="15" spans="2:9" ht="9.1999999999999993" customHeight="1" x14ac:dyDescent="0.2">
      <c r="B15" s="101"/>
      <c r="C15" s="100"/>
      <c r="D15" s="29"/>
      <c r="E15" s="107"/>
      <c r="F15" s="107"/>
      <c r="G15" s="107"/>
      <c r="H15" s="107"/>
      <c r="I15" s="30"/>
    </row>
    <row r="16" spans="2:9" ht="9.1999999999999993" customHeight="1" x14ac:dyDescent="0.2">
      <c r="B16" s="101"/>
      <c r="C16" s="100"/>
      <c r="E16" s="107"/>
      <c r="F16" s="107"/>
      <c r="G16" s="107"/>
      <c r="H16" s="107"/>
      <c r="I16" s="3"/>
    </row>
    <row r="17" spans="2:12" ht="9.1999999999999993" customHeight="1" x14ac:dyDescent="0.2">
      <c r="B17" s="101"/>
      <c r="C17" s="100"/>
      <c r="E17" s="107"/>
      <c r="F17" s="107"/>
      <c r="G17" s="107"/>
      <c r="H17" s="107"/>
      <c r="I17" s="3"/>
    </row>
    <row r="18" spans="2:12" ht="9.1999999999999993" customHeight="1" x14ac:dyDescent="0.2">
      <c r="B18" s="101"/>
      <c r="C18" s="100"/>
      <c r="E18" s="107"/>
      <c r="F18" s="107"/>
      <c r="G18" s="107"/>
      <c r="H18" s="107"/>
      <c r="I18" s="3"/>
    </row>
    <row r="19" spans="2:12" ht="9.1999999999999993" customHeight="1" x14ac:dyDescent="0.2">
      <c r="B19" s="101"/>
      <c r="C19" s="100"/>
      <c r="E19" s="107"/>
      <c r="F19" s="107"/>
      <c r="G19" s="107"/>
      <c r="H19" s="107"/>
      <c r="I19" s="3"/>
    </row>
    <row r="20" spans="2:12" ht="9.1999999999999993" customHeight="1" x14ac:dyDescent="0.2">
      <c r="B20" s="101"/>
      <c r="C20" s="100"/>
      <c r="D20" s="29"/>
      <c r="E20" s="106" t="str">
        <f>IF(Paramètres!$C$24&lt;&gt;"", Paramètres!$C$24, "") &amp;"
"&amp; IF(Paramètres!$C$28&lt;&gt;"", Paramètres!$C$28, "") &amp; "
" &amp; IF(Paramètres!$C$26&lt;&gt;"", Paramètres!$C$26, "")</f>
        <v>95, Bd Pinel
69 500 - BRON</v>
      </c>
      <c r="F20" s="107"/>
      <c r="G20" s="107"/>
      <c r="H20" s="107"/>
      <c r="I20" s="24"/>
    </row>
    <row r="21" spans="2:12" ht="9.1999999999999993" customHeight="1" x14ac:dyDescent="0.3">
      <c r="B21" s="101"/>
      <c r="C21" s="100"/>
      <c r="D21" s="29"/>
      <c r="E21" s="107"/>
      <c r="F21" s="107"/>
      <c r="G21" s="107"/>
      <c r="H21" s="107"/>
      <c r="I21" s="25"/>
    </row>
    <row r="22" spans="2:12" ht="9.1999999999999993" customHeight="1" x14ac:dyDescent="0.3">
      <c r="B22" s="101"/>
      <c r="C22" s="100"/>
      <c r="D22" s="29"/>
      <c r="E22" s="107"/>
      <c r="F22" s="107"/>
      <c r="G22" s="107"/>
      <c r="H22" s="107"/>
      <c r="I22" s="25"/>
    </row>
    <row r="23" spans="2:12" ht="9.1999999999999993" customHeight="1" x14ac:dyDescent="0.2">
      <c r="B23" s="101"/>
      <c r="C23" s="100"/>
      <c r="D23" s="29"/>
      <c r="E23" s="107"/>
      <c r="F23" s="107"/>
      <c r="G23" s="107"/>
      <c r="H23" s="107"/>
      <c r="I23" s="24"/>
    </row>
    <row r="24" spans="2:12" ht="9.1999999999999993" customHeight="1" x14ac:dyDescent="0.2">
      <c r="B24" s="101"/>
      <c r="C24" s="100"/>
      <c r="D24" s="29"/>
      <c r="E24" s="107"/>
      <c r="F24" s="107"/>
      <c r="G24" s="107"/>
      <c r="H24" s="107"/>
      <c r="I24" s="24"/>
    </row>
    <row r="25" spans="2:12" ht="9.1999999999999993" customHeight="1" x14ac:dyDescent="0.2">
      <c r="B25" s="101"/>
      <c r="C25" s="100"/>
      <c r="E25" s="107"/>
      <c r="F25" s="107"/>
      <c r="G25" s="107"/>
      <c r="H25" s="107"/>
      <c r="I25" s="3"/>
    </row>
    <row r="26" spans="2:12" ht="9.1999999999999993" customHeight="1" x14ac:dyDescent="0.2">
      <c r="B26" s="101"/>
      <c r="C26" s="100"/>
      <c r="E26" s="107"/>
      <c r="F26" s="107"/>
      <c r="G26" s="107"/>
      <c r="H26" s="107"/>
      <c r="I26" s="3"/>
    </row>
    <row r="27" spans="2:12" ht="9.1999999999999993" customHeight="1" x14ac:dyDescent="0.2">
      <c r="B27" s="101"/>
      <c r="C27" s="100"/>
      <c r="E27" s="107"/>
      <c r="F27" s="107"/>
      <c r="G27" s="107"/>
      <c r="H27" s="107"/>
      <c r="I27" s="3"/>
      <c r="J27" s="4"/>
      <c r="K27" s="4"/>
      <c r="L27" s="4"/>
    </row>
    <row r="28" spans="2:12" ht="9.1999999999999993" customHeight="1" x14ac:dyDescent="0.2">
      <c r="B28" s="101"/>
      <c r="C28" s="100"/>
      <c r="D28" s="29"/>
      <c r="E28" s="108"/>
      <c r="F28" s="105"/>
      <c r="G28" s="105"/>
      <c r="H28" s="105"/>
      <c r="I28" s="26"/>
    </row>
    <row r="29" spans="2:12" ht="9.1999999999999993" customHeight="1" x14ac:dyDescent="0.2">
      <c r="B29" s="101"/>
      <c r="C29" s="100"/>
      <c r="D29" s="29"/>
      <c r="E29" s="105"/>
      <c r="F29" s="105"/>
      <c r="G29" s="105"/>
      <c r="H29" s="105"/>
      <c r="I29" s="26"/>
    </row>
    <row r="30" spans="2:12" ht="9.1999999999999993" customHeight="1" x14ac:dyDescent="0.2">
      <c r="B30" s="101"/>
      <c r="C30" s="100"/>
      <c r="D30" s="29"/>
      <c r="E30" s="105"/>
      <c r="F30" s="105"/>
      <c r="G30" s="105"/>
      <c r="H30" s="105"/>
      <c r="I30" s="26"/>
    </row>
    <row r="31" spans="2:12" ht="9.1999999999999993" customHeight="1" x14ac:dyDescent="0.2">
      <c r="B31" s="101"/>
      <c r="C31" s="100"/>
      <c r="D31" s="29"/>
      <c r="E31" s="105"/>
      <c r="F31" s="105"/>
      <c r="G31" s="105"/>
      <c r="H31" s="105"/>
      <c r="I31" s="26"/>
    </row>
    <row r="32" spans="2:12" ht="9.1999999999999993" customHeight="1" x14ac:dyDescent="0.2">
      <c r="B32" s="101"/>
      <c r="C32" s="100"/>
      <c r="D32" s="29"/>
      <c r="E32" s="105"/>
      <c r="F32" s="105"/>
      <c r="G32" s="105"/>
      <c r="H32" s="105"/>
      <c r="I32" s="26"/>
    </row>
    <row r="33" spans="2:9" ht="9.1999999999999993" customHeight="1" x14ac:dyDescent="0.2">
      <c r="B33" s="101"/>
      <c r="C33" s="100"/>
      <c r="D33" s="29"/>
      <c r="E33" s="105"/>
      <c r="F33" s="105"/>
      <c r="G33" s="105"/>
      <c r="H33" s="105"/>
      <c r="I33" s="26"/>
    </row>
    <row r="34" spans="2:9" ht="9.1999999999999993" customHeight="1" x14ac:dyDescent="0.2">
      <c r="B34" s="101"/>
      <c r="C34" s="100"/>
      <c r="D34" s="29"/>
      <c r="E34" s="105"/>
      <c r="F34" s="105"/>
      <c r="G34" s="105"/>
      <c r="H34" s="105"/>
      <c r="I34" s="26"/>
    </row>
    <row r="35" spans="2:9" ht="9.1999999999999993" customHeight="1" x14ac:dyDescent="0.2">
      <c r="B35" s="101"/>
      <c r="C35" s="100"/>
      <c r="D35" s="29"/>
      <c r="E35" s="105"/>
      <c r="F35" s="105"/>
      <c r="G35" s="105"/>
      <c r="H35" s="105"/>
      <c r="I35" s="26"/>
    </row>
    <row r="36" spans="2:9" ht="9.1999999999999993" customHeight="1" x14ac:dyDescent="0.2">
      <c r="B36" s="101"/>
      <c r="C36" s="100"/>
      <c r="D36" s="29"/>
      <c r="E36" s="105"/>
      <c r="F36" s="105"/>
      <c r="G36" s="105"/>
      <c r="H36" s="105"/>
      <c r="I36" s="26"/>
    </row>
    <row r="37" spans="2:9" ht="9.1999999999999993" customHeight="1" x14ac:dyDescent="0.2">
      <c r="B37" s="101"/>
      <c r="C37" s="100"/>
      <c r="D37" s="29"/>
      <c r="E37" s="105"/>
      <c r="F37" s="105"/>
      <c r="G37" s="105"/>
      <c r="H37" s="105"/>
      <c r="I37" s="26"/>
    </row>
    <row r="38" spans="2:9" ht="9.1999999999999993" customHeight="1" x14ac:dyDescent="0.2">
      <c r="B38" s="101"/>
      <c r="C38" s="100"/>
      <c r="D38" s="29"/>
      <c r="E38" s="105"/>
      <c r="F38" s="105"/>
      <c r="G38" s="105"/>
      <c r="H38" s="105"/>
      <c r="I38" s="26"/>
    </row>
    <row r="39" spans="2:9" ht="9.1999999999999993" customHeight="1" x14ac:dyDescent="0.2">
      <c r="B39" s="101"/>
      <c r="C39" s="100"/>
      <c r="D39" s="29"/>
      <c r="E39" s="105"/>
      <c r="F39" s="105"/>
      <c r="G39" s="105"/>
      <c r="H39" s="105"/>
      <c r="I39" s="26"/>
    </row>
    <row r="40" spans="2:9" ht="9.1999999999999993" customHeight="1" x14ac:dyDescent="0.2">
      <c r="B40" s="101"/>
      <c r="C40" s="100"/>
      <c r="D40" s="29"/>
      <c r="E40" s="105"/>
      <c r="F40" s="105"/>
      <c r="G40" s="105"/>
      <c r="H40" s="105"/>
      <c r="I40" s="26"/>
    </row>
    <row r="41" spans="2:9" ht="9.1999999999999993" customHeight="1" x14ac:dyDescent="0.2">
      <c r="B41" s="101"/>
      <c r="C41" s="100"/>
      <c r="D41" s="29"/>
      <c r="E41" s="105"/>
      <c r="F41" s="105"/>
      <c r="G41" s="105"/>
      <c r="H41" s="105"/>
      <c r="I41" s="26"/>
    </row>
    <row r="42" spans="2:9" ht="9.1999999999999993" customHeight="1" x14ac:dyDescent="0.2">
      <c r="B42" s="101"/>
      <c r="C42" s="100"/>
      <c r="D42" s="29"/>
      <c r="E42" s="105"/>
      <c r="F42" s="105"/>
      <c r="G42" s="105"/>
      <c r="H42" s="105"/>
      <c r="I42" s="26"/>
    </row>
    <row r="43" spans="2:9" ht="9.1999999999999993" customHeight="1" x14ac:dyDescent="0.2">
      <c r="B43" s="101"/>
      <c r="C43" s="100"/>
      <c r="D43" s="29"/>
      <c r="E43" s="105"/>
      <c r="F43" s="105"/>
      <c r="G43" s="105"/>
      <c r="H43" s="105"/>
      <c r="I43" s="26"/>
    </row>
    <row r="44" spans="2:9" ht="9.1999999999999993" customHeight="1" x14ac:dyDescent="0.2">
      <c r="B44" s="101"/>
      <c r="C44" s="100"/>
      <c r="E44" s="105"/>
      <c r="F44" s="105"/>
      <c r="G44" s="105"/>
      <c r="H44" s="105"/>
      <c r="I44" s="3"/>
    </row>
    <row r="45" spans="2:9" ht="9.1999999999999993" customHeight="1" x14ac:dyDescent="0.2">
      <c r="B45" s="101"/>
      <c r="C45" s="100"/>
      <c r="D45" s="29"/>
      <c r="E45" s="105"/>
      <c r="F45" s="105"/>
      <c r="G45" s="105"/>
      <c r="H45" s="105"/>
      <c r="I45" s="32"/>
    </row>
    <row r="46" spans="2:9" ht="9.1999999999999993" customHeight="1" x14ac:dyDescent="0.2">
      <c r="B46" s="101"/>
      <c r="C46" s="100"/>
      <c r="D46" s="29"/>
      <c r="E46" s="31"/>
      <c r="F46" s="31"/>
      <c r="G46" s="31"/>
      <c r="H46" s="31"/>
      <c r="I46" s="32"/>
    </row>
    <row r="47" spans="2:9" ht="9.1999999999999993" customHeight="1" x14ac:dyDescent="0.2">
      <c r="B47" s="101"/>
      <c r="C47" s="100"/>
      <c r="D47" s="29"/>
      <c r="E47" s="110" t="s">
        <v>89</v>
      </c>
      <c r="F47" s="110"/>
      <c r="G47" s="110"/>
      <c r="H47" s="110"/>
      <c r="I47" s="32"/>
    </row>
    <row r="48" spans="2:9" ht="9.1999999999999993" customHeight="1" x14ac:dyDescent="0.2">
      <c r="B48" s="101"/>
      <c r="C48" s="100"/>
      <c r="E48" s="110"/>
      <c r="F48" s="110"/>
      <c r="G48" s="110"/>
      <c r="H48" s="110"/>
      <c r="I48" s="3"/>
    </row>
    <row r="49" spans="2:9" ht="9.1999999999999993" customHeight="1" x14ac:dyDescent="0.2">
      <c r="B49" s="101"/>
      <c r="C49" s="100"/>
      <c r="D49" s="29"/>
      <c r="E49" s="110"/>
      <c r="F49" s="110"/>
      <c r="G49" s="110"/>
      <c r="H49" s="110"/>
      <c r="I49" s="33"/>
    </row>
    <row r="50" spans="2:9" ht="9.1999999999999993" customHeight="1" x14ac:dyDescent="0.2">
      <c r="B50" s="101"/>
      <c r="C50" s="100"/>
      <c r="D50" s="29"/>
      <c r="E50" s="110"/>
      <c r="F50" s="110"/>
      <c r="G50" s="110"/>
      <c r="H50" s="110"/>
      <c r="I50" s="33"/>
    </row>
    <row r="51" spans="2:9" ht="9.1999999999999993" customHeight="1" x14ac:dyDescent="0.2">
      <c r="B51" s="101"/>
      <c r="C51" s="100"/>
      <c r="D51" s="29"/>
      <c r="E51" s="110"/>
      <c r="F51" s="110"/>
      <c r="G51" s="110"/>
      <c r="H51" s="110"/>
      <c r="I51" s="33"/>
    </row>
    <row r="52" spans="2:9" ht="9.1999999999999993" customHeight="1" x14ac:dyDescent="0.2">
      <c r="B52" s="101"/>
      <c r="C52" s="100"/>
      <c r="D52" s="29"/>
      <c r="E52" s="110"/>
      <c r="F52" s="110"/>
      <c r="G52" s="110"/>
      <c r="H52" s="110"/>
      <c r="I52" s="33"/>
    </row>
    <row r="53" spans="2:9" ht="9.1999999999999993" customHeight="1" x14ac:dyDescent="0.2">
      <c r="B53" s="101"/>
      <c r="C53" s="100"/>
      <c r="D53" s="29"/>
      <c r="E53" s="110"/>
      <c r="F53" s="110"/>
      <c r="G53" s="110"/>
      <c r="H53" s="110"/>
      <c r="I53" s="33"/>
    </row>
    <row r="54" spans="2:9" ht="9.1999999999999993" customHeight="1" x14ac:dyDescent="0.2">
      <c r="B54" s="101"/>
      <c r="C54" s="100"/>
      <c r="D54" s="29"/>
      <c r="E54" s="110"/>
      <c r="F54" s="110"/>
      <c r="G54" s="110"/>
      <c r="H54" s="110"/>
      <c r="I54" s="33"/>
    </row>
    <row r="55" spans="2:9" ht="9.1999999999999993" customHeight="1" x14ac:dyDescent="0.2">
      <c r="B55" s="101"/>
      <c r="C55" s="100"/>
      <c r="D55" s="29"/>
      <c r="E55" s="110"/>
      <c r="F55" s="110"/>
      <c r="G55" s="110"/>
      <c r="H55" s="110"/>
      <c r="I55" s="33"/>
    </row>
    <row r="56" spans="2:9" ht="9.1999999999999993" customHeight="1" x14ac:dyDescent="0.2">
      <c r="B56" s="101"/>
      <c r="C56" s="100"/>
      <c r="D56" s="29"/>
      <c r="E56" s="110"/>
      <c r="F56" s="110"/>
      <c r="G56" s="110"/>
      <c r="H56" s="110"/>
      <c r="I56" s="33"/>
    </row>
    <row r="57" spans="2:9" ht="9.1999999999999993" customHeight="1" x14ac:dyDescent="0.2">
      <c r="B57" s="99" t="s">
        <v>93</v>
      </c>
      <c r="C57" s="100"/>
      <c r="E57" s="110"/>
      <c r="F57" s="110"/>
      <c r="G57" s="110"/>
      <c r="H57" s="110"/>
      <c r="I57" s="3"/>
    </row>
    <row r="58" spans="2:9" ht="9.1999999999999993" customHeight="1" x14ac:dyDescent="0.2">
      <c r="B58" s="101"/>
      <c r="C58" s="100"/>
      <c r="E58" s="110"/>
      <c r="F58" s="110"/>
      <c r="G58" s="110"/>
      <c r="H58" s="110"/>
      <c r="I58" s="3"/>
    </row>
    <row r="59" spans="2:9" ht="9.1999999999999993" customHeight="1" x14ac:dyDescent="0.2">
      <c r="B59" s="101"/>
      <c r="C59" s="100"/>
      <c r="I59" s="3"/>
    </row>
    <row r="60" spans="2:9" ht="9.1999999999999993" customHeight="1" x14ac:dyDescent="0.2">
      <c r="B60" s="101"/>
      <c r="C60" s="100"/>
      <c r="E60" s="108" t="str">
        <f xml:space="preserve"> IF(Paramètres!$C$9&lt;&gt;"", Paramètres!$C$9, "")</f>
        <v>Lot n°8</v>
      </c>
      <c r="F60" s="111"/>
      <c r="G60" s="111"/>
      <c r="H60" s="111"/>
      <c r="I60" s="3"/>
    </row>
    <row r="61" spans="2:9" ht="9.1999999999999993" customHeight="1" x14ac:dyDescent="0.2">
      <c r="B61" s="101"/>
      <c r="C61" s="100"/>
      <c r="E61" s="111"/>
      <c r="F61" s="111"/>
      <c r="G61" s="111"/>
      <c r="H61" s="111"/>
      <c r="I61" s="3"/>
    </row>
    <row r="62" spans="2:9" ht="9.1999999999999993" customHeight="1" x14ac:dyDescent="0.2">
      <c r="B62" s="101"/>
      <c r="C62" s="100"/>
      <c r="E62" s="111"/>
      <c r="F62" s="111"/>
      <c r="G62" s="111"/>
      <c r="H62" s="111"/>
      <c r="I62" s="3"/>
    </row>
    <row r="63" spans="2:9" ht="9.1999999999999993" customHeight="1" x14ac:dyDescent="0.2">
      <c r="B63" s="101"/>
      <c r="C63" s="100"/>
      <c r="E63" s="109" t="str">
        <f xml:space="preserve"> IF(Paramètres!$C$11&lt;&gt;"", Paramètres!$C$11, "")</f>
        <v>NETTOYAGE</v>
      </c>
      <c r="F63" s="109"/>
      <c r="G63" s="109"/>
      <c r="H63" s="109"/>
      <c r="I63" s="3"/>
    </row>
    <row r="64" spans="2:9" ht="9.1999999999999993" customHeight="1" x14ac:dyDescent="0.2">
      <c r="B64" s="99" t="s">
        <v>92</v>
      </c>
      <c r="C64" s="100"/>
      <c r="E64" s="109"/>
      <c r="F64" s="109"/>
      <c r="G64" s="109"/>
      <c r="H64" s="109"/>
      <c r="I64" s="3"/>
    </row>
    <row r="65" spans="2:9" ht="9.1999999999999993" customHeight="1" x14ac:dyDescent="0.2">
      <c r="B65" s="101"/>
      <c r="C65" s="100"/>
      <c r="E65" s="109"/>
      <c r="F65" s="109"/>
      <c r="G65" s="109"/>
      <c r="H65" s="109"/>
      <c r="I65" s="3"/>
    </row>
    <row r="66" spans="2:9" ht="9.1999999999999993" customHeight="1" x14ac:dyDescent="0.2">
      <c r="B66" s="101"/>
      <c r="C66" s="100"/>
      <c r="E66" s="109"/>
      <c r="F66" s="109"/>
      <c r="G66" s="109"/>
      <c r="H66" s="109"/>
      <c r="I66" s="3"/>
    </row>
    <row r="67" spans="2:9" ht="9.1999999999999993" customHeight="1" x14ac:dyDescent="0.2">
      <c r="B67" s="101"/>
      <c r="C67" s="100"/>
      <c r="E67" s="109"/>
      <c r="F67" s="109"/>
      <c r="G67" s="109"/>
      <c r="H67" s="109"/>
      <c r="I67" s="3"/>
    </row>
    <row r="68" spans="2:9" ht="9.1999999999999993" customHeight="1" x14ac:dyDescent="0.2">
      <c r="B68" s="101"/>
      <c r="C68" s="100"/>
      <c r="E68" s="109"/>
      <c r="F68" s="109"/>
      <c r="G68" s="109"/>
      <c r="H68" s="109"/>
      <c r="I68" s="3"/>
    </row>
    <row r="69" spans="2:9" ht="9.1999999999999993" customHeight="1" x14ac:dyDescent="0.2">
      <c r="B69" s="101"/>
      <c r="C69" s="100"/>
      <c r="E69" s="109"/>
      <c r="F69" s="109"/>
      <c r="G69" s="109"/>
      <c r="H69" s="109"/>
      <c r="I69" s="3"/>
    </row>
    <row r="70" spans="2:9" ht="9.1999999999999993" customHeight="1" x14ac:dyDescent="0.2">
      <c r="B70" s="101"/>
      <c r="C70" s="100"/>
      <c r="F70" s="4"/>
      <c r="G70" s="4"/>
      <c r="I70" s="3"/>
    </row>
    <row r="71" spans="2:9" ht="9.1999999999999993" customHeight="1" x14ac:dyDescent="0.2">
      <c r="B71" s="99" t="s">
        <v>91</v>
      </c>
      <c r="C71" s="100"/>
      <c r="I71" s="3"/>
    </row>
    <row r="72" spans="2:9" ht="9.1999999999999993" customHeight="1" x14ac:dyDescent="0.2">
      <c r="B72" s="101"/>
      <c r="C72" s="100"/>
      <c r="I72" s="3"/>
    </row>
    <row r="73" spans="2:9" ht="9.1999999999999993" customHeight="1" x14ac:dyDescent="0.2">
      <c r="B73" s="101"/>
      <c r="C73" s="100"/>
      <c r="I73" s="3"/>
    </row>
    <row r="74" spans="2:9" ht="9.1999999999999993" customHeight="1" x14ac:dyDescent="0.2">
      <c r="B74" s="101"/>
      <c r="C74" s="100"/>
      <c r="I74" s="3"/>
    </row>
    <row r="75" spans="2:9" ht="9.1999999999999993" customHeight="1" x14ac:dyDescent="0.2">
      <c r="B75" s="101"/>
      <c r="C75" s="100"/>
      <c r="I75" s="3"/>
    </row>
    <row r="76" spans="2:9" ht="9.1999999999999993" customHeight="1" x14ac:dyDescent="0.2">
      <c r="B76" s="101"/>
      <c r="C76" s="100"/>
      <c r="I76" s="3"/>
    </row>
    <row r="77" spans="2:9" ht="9.1999999999999993" customHeight="1" x14ac:dyDescent="0.2">
      <c r="B77" s="101"/>
      <c r="C77" s="100"/>
      <c r="I77" s="3"/>
    </row>
    <row r="78" spans="2:9" ht="9.1999999999999993" customHeight="1" x14ac:dyDescent="0.2">
      <c r="B78" s="99" t="s">
        <v>90</v>
      </c>
      <c r="C78" s="100"/>
      <c r="F78" s="104" t="s">
        <v>0</v>
      </c>
      <c r="G78" s="104" t="str">
        <f>IF(Paramètres!$C$7&lt;&gt;"", Paramètres!$C$7, "")</f>
        <v/>
      </c>
      <c r="I78" s="3"/>
    </row>
    <row r="79" spans="2:9" ht="9.1999999999999993" customHeight="1" x14ac:dyDescent="0.2">
      <c r="B79" s="101"/>
      <c r="C79" s="100"/>
      <c r="F79" s="103"/>
      <c r="G79" s="103"/>
      <c r="I79" s="3"/>
    </row>
    <row r="80" spans="2:9" ht="9.1999999999999993" customHeight="1" x14ac:dyDescent="0.2">
      <c r="B80" s="101"/>
      <c r="C80" s="100"/>
      <c r="F80" s="104" t="s">
        <v>1</v>
      </c>
      <c r="G80" s="102">
        <f>IF(Paramètres!$C$13&lt;&gt;"", Paramètres!$C$13, "")</f>
        <v>45847</v>
      </c>
      <c r="I80" s="3"/>
    </row>
    <row r="81" spans="2:9" ht="9.1999999999999993" customHeight="1" x14ac:dyDescent="0.2">
      <c r="B81" s="101"/>
      <c r="C81" s="100"/>
      <c r="F81" s="103"/>
      <c r="G81" s="103"/>
      <c r="I81" s="3"/>
    </row>
    <row r="82" spans="2:9" ht="9.1999999999999993" customHeight="1" x14ac:dyDescent="0.2">
      <c r="B82" s="101"/>
      <c r="C82" s="100"/>
      <c r="F82" s="104" t="s">
        <v>21</v>
      </c>
      <c r="G82" s="104" t="str">
        <f>IF(Paramètres!$C$15&lt;&gt;"", Paramètres!$C$15, "")</f>
        <v>PRO</v>
      </c>
      <c r="I82" s="3"/>
    </row>
    <row r="83" spans="2:9" ht="9.1999999999999993" customHeight="1" x14ac:dyDescent="0.2">
      <c r="B83" s="101"/>
      <c r="C83" s="100"/>
      <c r="F83" s="103"/>
      <c r="G83" s="103"/>
      <c r="I83" s="3"/>
    </row>
    <row r="84" spans="2:9" ht="9.1999999999999993" customHeight="1" x14ac:dyDescent="0.2">
      <c r="B84" s="101"/>
      <c r="C84" s="100"/>
      <c r="F84" s="104" t="s">
        <v>2</v>
      </c>
      <c r="G84" s="104" t="str">
        <f>IF(Paramètres!$C$17&lt;&gt;"", Paramètres!$C$17, "")</f>
        <v/>
      </c>
      <c r="H84" s="35"/>
      <c r="I84" s="36"/>
    </row>
    <row r="85" spans="2:9" ht="9.1999999999999993" customHeight="1" x14ac:dyDescent="0.2">
      <c r="B85" s="23"/>
      <c r="C85" s="27"/>
      <c r="F85" s="103"/>
      <c r="G85" s="103"/>
      <c r="H85" s="35"/>
      <c r="I85" s="36"/>
    </row>
    <row r="86" spans="2:9" ht="9.1999999999999993" customHeight="1" x14ac:dyDescent="0.2">
      <c r="B86" s="37"/>
      <c r="C86" s="38"/>
      <c r="D86" s="5"/>
      <c r="E86" s="5"/>
      <c r="F86" s="5"/>
      <c r="G86" s="5"/>
      <c r="H86" s="28"/>
      <c r="I86" s="7"/>
    </row>
    <row r="90" spans="2:9" x14ac:dyDescent="0.2">
      <c r="C90" s="34"/>
    </row>
    <row r="91" spans="2:9" x14ac:dyDescent="0.2">
      <c r="C91" s="34"/>
    </row>
    <row r="92" spans="2:9" x14ac:dyDescent="0.2">
      <c r="C92" s="34"/>
    </row>
    <row r="93" spans="2:9" x14ac:dyDescent="0.2">
      <c r="C93" s="34"/>
    </row>
    <row r="94" spans="2:9" x14ac:dyDescent="0.2">
      <c r="C94" s="34"/>
    </row>
    <row r="95" spans="2:9" x14ac:dyDescent="0.2">
      <c r="C95" s="34"/>
    </row>
    <row r="697" spans="4:5" x14ac:dyDescent="0.2">
      <c r="D697" s="6"/>
      <c r="E697" s="6"/>
    </row>
  </sheetData>
  <mergeCells count="35">
    <mergeCell ref="B50:B56"/>
    <mergeCell ref="C1:C7"/>
    <mergeCell ref="B1:B7"/>
    <mergeCell ref="C29:C35"/>
    <mergeCell ref="C36:C42"/>
    <mergeCell ref="C43:C49"/>
    <mergeCell ref="B8:B14"/>
    <mergeCell ref="C8:C14"/>
    <mergeCell ref="B15:B21"/>
    <mergeCell ref="C15:C21"/>
    <mergeCell ref="B22:B28"/>
    <mergeCell ref="C22:C28"/>
    <mergeCell ref="B29:B35"/>
    <mergeCell ref="B36:B42"/>
    <mergeCell ref="B43:B49"/>
    <mergeCell ref="C50:C56"/>
    <mergeCell ref="E2:H10"/>
    <mergeCell ref="E11:H19"/>
    <mergeCell ref="E20:H27"/>
    <mergeCell ref="E28:H45"/>
    <mergeCell ref="E63:H69"/>
    <mergeCell ref="E47:H58"/>
    <mergeCell ref="E60:H62"/>
    <mergeCell ref="B78:C84"/>
    <mergeCell ref="B71:C77"/>
    <mergeCell ref="B64:C70"/>
    <mergeCell ref="B57:C63"/>
    <mergeCell ref="G80:G81"/>
    <mergeCell ref="G82:G83"/>
    <mergeCell ref="F82:F83"/>
    <mergeCell ref="G78:G79"/>
    <mergeCell ref="G84:G85"/>
    <mergeCell ref="F78:F79"/>
    <mergeCell ref="F84:F85"/>
    <mergeCell ref="F80:F81"/>
  </mergeCells>
  <phoneticPr fontId="0" type="noConversion"/>
  <pageMargins left="0.23622047244094491" right="0.23622047244094491" top="0.35433070866141736" bottom="0.47244094488188981" header="0.27559055118110237" footer="0.4330708661417322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1DB2B-C3FD-42D6-BF4D-F80DBE329532}">
  <dimension ref="A1:J28"/>
  <sheetViews>
    <sheetView workbookViewId="0">
      <selection activeCell="C11" sqref="C11:J11"/>
    </sheetView>
  </sheetViews>
  <sheetFormatPr baseColWidth="10" defaultRowHeight="12.75" x14ac:dyDescent="0.2"/>
  <cols>
    <col min="1" max="1" width="11.42578125" style="8" customWidth="1"/>
    <col min="2" max="2" width="35" style="10" bestFit="1" customWidth="1"/>
    <col min="3" max="3" width="11.42578125" style="12" customWidth="1"/>
    <col min="4" max="10" width="11.42578125" style="10" customWidth="1"/>
    <col min="11" max="256" width="9.140625" customWidth="1"/>
  </cols>
  <sheetData>
    <row r="1" spans="1:10" x14ac:dyDescent="0.2">
      <c r="B1" s="9" t="s">
        <v>15</v>
      </c>
      <c r="J1" s="19" t="s">
        <v>18</v>
      </c>
    </row>
    <row r="3" spans="1:10" ht="25.5" customHeight="1" x14ac:dyDescent="0.2">
      <c r="A3" s="8" t="s">
        <v>4</v>
      </c>
      <c r="B3" s="10" t="s">
        <v>16</v>
      </c>
      <c r="C3" s="116" t="s">
        <v>94</v>
      </c>
      <c r="D3" s="117"/>
      <c r="E3" s="117"/>
      <c r="F3" s="117"/>
      <c r="G3" s="117"/>
      <c r="H3" s="117"/>
      <c r="I3" s="117"/>
      <c r="J3" s="118"/>
    </row>
    <row r="5" spans="1:10" ht="25.5" customHeight="1" x14ac:dyDescent="0.2">
      <c r="A5" s="8" t="s">
        <v>7</v>
      </c>
      <c r="B5" s="10" t="s">
        <v>5</v>
      </c>
      <c r="C5" s="116" t="s">
        <v>95</v>
      </c>
      <c r="D5" s="117"/>
      <c r="E5" s="117"/>
      <c r="F5" s="117"/>
      <c r="G5" s="117"/>
      <c r="H5" s="117"/>
      <c r="I5" s="117"/>
      <c r="J5" s="118"/>
    </row>
    <row r="6" spans="1:10" x14ac:dyDescent="0.2">
      <c r="D6" s="20"/>
      <c r="E6" s="20"/>
      <c r="F6" s="20"/>
      <c r="G6" s="20"/>
      <c r="H6" s="20"/>
    </row>
    <row r="7" spans="1:10" x14ac:dyDescent="0.2">
      <c r="A7" s="8" t="s">
        <v>9</v>
      </c>
      <c r="B7" s="10" t="s">
        <v>23</v>
      </c>
      <c r="C7" s="13"/>
      <c r="D7" s="20"/>
      <c r="E7" s="20"/>
      <c r="F7" s="20"/>
      <c r="G7" s="20"/>
      <c r="H7" s="20"/>
    </row>
    <row r="8" spans="1:10" x14ac:dyDescent="0.2">
      <c r="D8" s="20"/>
      <c r="E8" s="20"/>
      <c r="F8" s="20"/>
      <c r="G8" s="20"/>
      <c r="H8" s="20"/>
    </row>
    <row r="9" spans="1:10" x14ac:dyDescent="0.2">
      <c r="A9" s="8" t="s">
        <v>12</v>
      </c>
      <c r="B9" s="10" t="s">
        <v>11</v>
      </c>
      <c r="C9" s="13" t="s">
        <v>60</v>
      </c>
      <c r="D9" s="20"/>
      <c r="E9" s="20"/>
      <c r="F9" s="20"/>
      <c r="G9" s="20"/>
      <c r="H9" s="20"/>
    </row>
    <row r="10" spans="1:10" x14ac:dyDescent="0.2">
      <c r="D10" s="20"/>
      <c r="E10" s="20"/>
      <c r="F10" s="20"/>
      <c r="G10" s="20"/>
      <c r="H10" s="20"/>
    </row>
    <row r="11" spans="1:10" ht="25.5" customHeight="1" x14ac:dyDescent="0.2">
      <c r="A11" s="8" t="s">
        <v>13</v>
      </c>
      <c r="B11" s="10" t="s">
        <v>8</v>
      </c>
      <c r="C11" s="116" t="s">
        <v>61</v>
      </c>
      <c r="D11" s="117"/>
      <c r="E11" s="117"/>
      <c r="F11" s="117"/>
      <c r="G11" s="117"/>
      <c r="H11" s="117"/>
      <c r="I11" s="117"/>
      <c r="J11" s="118"/>
    </row>
    <row r="12" spans="1:10" x14ac:dyDescent="0.2">
      <c r="D12" s="20"/>
      <c r="E12" s="20"/>
      <c r="F12" s="20"/>
      <c r="G12" s="20"/>
      <c r="H12" s="20"/>
    </row>
    <row r="13" spans="1:10" x14ac:dyDescent="0.2">
      <c r="A13" s="8" t="s">
        <v>17</v>
      </c>
      <c r="B13" s="10" t="s">
        <v>10</v>
      </c>
      <c r="C13" s="14">
        <v>45847</v>
      </c>
      <c r="D13" s="20"/>
      <c r="E13" s="20"/>
      <c r="F13" s="20"/>
      <c r="G13" s="20"/>
      <c r="H13" s="20"/>
    </row>
    <row r="14" spans="1:10" x14ac:dyDescent="0.2">
      <c r="C14" s="21"/>
      <c r="D14" s="20"/>
      <c r="E14" s="20"/>
      <c r="F14" s="20"/>
      <c r="G14" s="20"/>
      <c r="H14" s="20"/>
    </row>
    <row r="15" spans="1:10" x14ac:dyDescent="0.2">
      <c r="A15" s="8" t="s">
        <v>25</v>
      </c>
      <c r="B15" s="10" t="s">
        <v>22</v>
      </c>
      <c r="C15" s="14" t="s">
        <v>96</v>
      </c>
      <c r="D15" s="20"/>
      <c r="E15" s="20"/>
      <c r="F15" s="20"/>
      <c r="G15" s="20"/>
      <c r="H15" s="20"/>
    </row>
    <row r="16" spans="1:10" x14ac:dyDescent="0.2">
      <c r="C16" s="21"/>
      <c r="D16" s="20"/>
      <c r="E16" s="20"/>
      <c r="F16" s="20"/>
      <c r="G16" s="20"/>
      <c r="H16" s="20"/>
    </row>
    <row r="17" spans="1:10" x14ac:dyDescent="0.2">
      <c r="A17" s="8" t="s">
        <v>26</v>
      </c>
      <c r="B17" s="10" t="s">
        <v>24</v>
      </c>
      <c r="C17" s="14"/>
      <c r="D17" s="20"/>
      <c r="E17" s="20"/>
      <c r="F17" s="20"/>
      <c r="G17" s="20"/>
      <c r="H17" s="20"/>
    </row>
    <row r="18" spans="1:10" x14ac:dyDescent="0.2">
      <c r="D18" s="20"/>
      <c r="E18" s="20"/>
      <c r="F18" s="20"/>
      <c r="G18" s="20"/>
      <c r="H18" s="20"/>
    </row>
    <row r="19" spans="1:10" x14ac:dyDescent="0.2">
      <c r="A19" s="8" t="s">
        <v>27</v>
      </c>
      <c r="B19" s="10" t="s">
        <v>6</v>
      </c>
      <c r="C19" s="15">
        <v>0.2</v>
      </c>
      <c r="E19" s="10" t="s">
        <v>3</v>
      </c>
    </row>
    <row r="20" spans="1:10" x14ac:dyDescent="0.2">
      <c r="C20" s="16">
        <v>5.5E-2</v>
      </c>
      <c r="E20" s="11" t="s">
        <v>14</v>
      </c>
    </row>
    <row r="21" spans="1:10" x14ac:dyDescent="0.2">
      <c r="C21" s="17">
        <v>0</v>
      </c>
      <c r="E21" s="11" t="s">
        <v>19</v>
      </c>
    </row>
    <row r="22" spans="1:10" x14ac:dyDescent="0.2">
      <c r="C22" s="18">
        <v>0</v>
      </c>
      <c r="E22" s="11" t="s">
        <v>20</v>
      </c>
    </row>
    <row r="24" spans="1:10" x14ac:dyDescent="0.2">
      <c r="A24" s="8">
        <v>10</v>
      </c>
      <c r="B24" s="10" t="s">
        <v>28</v>
      </c>
      <c r="C24" s="119" t="s">
        <v>97</v>
      </c>
      <c r="D24" s="117"/>
      <c r="E24" s="117"/>
      <c r="F24" s="117"/>
      <c r="G24" s="117"/>
      <c r="H24" s="117"/>
      <c r="I24" s="117"/>
      <c r="J24" s="118"/>
    </row>
    <row r="26" spans="1:10" x14ac:dyDescent="0.2">
      <c r="A26" s="8">
        <v>11</v>
      </c>
      <c r="B26" s="10" t="s">
        <v>29</v>
      </c>
      <c r="C26" s="39" t="s">
        <v>98</v>
      </c>
    </row>
    <row r="28" spans="1:10" x14ac:dyDescent="0.2">
      <c r="A28" s="8">
        <v>12</v>
      </c>
      <c r="B28" s="10" t="s">
        <v>30</v>
      </c>
      <c r="C28" s="116"/>
      <c r="D28" s="117"/>
      <c r="E28" s="117"/>
      <c r="F28" s="117"/>
      <c r="G28" s="117"/>
      <c r="H28" s="117"/>
      <c r="I28" s="117"/>
      <c r="J28" s="118"/>
    </row>
  </sheetData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25E11-EBD1-4D55-933C-57CAE06D310C}">
  <dimension ref="A1:B9"/>
  <sheetViews>
    <sheetView workbookViewId="0"/>
  </sheetViews>
  <sheetFormatPr baseColWidth="10" defaultRowHeight="12.75" x14ac:dyDescent="0.2"/>
  <cols>
    <col min="1" max="256" width="9.140625" customWidth="1"/>
  </cols>
  <sheetData>
    <row r="1" spans="1:2" x14ac:dyDescent="0.2">
      <c r="A1" t="s">
        <v>99</v>
      </c>
      <c r="B1" t="s">
        <v>100</v>
      </c>
    </row>
    <row r="2" spans="1:2" x14ac:dyDescent="0.2">
      <c r="A2" t="s">
        <v>101</v>
      </c>
      <c r="B2" t="s">
        <v>94</v>
      </c>
    </row>
    <row r="3" spans="1:2" x14ac:dyDescent="0.2">
      <c r="A3" t="s">
        <v>102</v>
      </c>
      <c r="B3">
        <v>1</v>
      </c>
    </row>
    <row r="4" spans="1:2" x14ac:dyDescent="0.2">
      <c r="A4" t="s">
        <v>103</v>
      </c>
      <c r="B4">
        <v>0</v>
      </c>
    </row>
    <row r="5" spans="1:2" x14ac:dyDescent="0.2">
      <c r="A5" t="s">
        <v>104</v>
      </c>
      <c r="B5">
        <v>0</v>
      </c>
    </row>
    <row r="6" spans="1:2" x14ac:dyDescent="0.2">
      <c r="A6" t="s">
        <v>105</v>
      </c>
      <c r="B6">
        <v>1</v>
      </c>
    </row>
    <row r="7" spans="1:2" x14ac:dyDescent="0.2">
      <c r="A7" t="s">
        <v>106</v>
      </c>
      <c r="B7">
        <v>1</v>
      </c>
    </row>
    <row r="8" spans="1:2" x14ac:dyDescent="0.2">
      <c r="A8" t="s">
        <v>107</v>
      </c>
      <c r="B8">
        <v>0</v>
      </c>
    </row>
    <row r="9" spans="1:2" x14ac:dyDescent="0.2">
      <c r="A9" t="s">
        <v>108</v>
      </c>
      <c r="B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DPGF</vt:lpstr>
      <vt:lpstr>Page de garde</vt:lpstr>
      <vt:lpstr>Paramètres</vt:lpstr>
      <vt:lpstr>Version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LP-VERNAY LP-VERNAY</dc:creator>
  <cp:lastModifiedBy>MARCHAND Celie</cp:lastModifiedBy>
  <cp:lastPrinted>2011-03-29T06:52:24Z</cp:lastPrinted>
  <dcterms:created xsi:type="dcterms:W3CDTF">2005-02-10T10:20:05Z</dcterms:created>
  <dcterms:modified xsi:type="dcterms:W3CDTF">2025-07-22T13:36:32Z</dcterms:modified>
</cp:coreProperties>
</file>